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улат\Desktop\Баука\"/>
    </mc:Choice>
  </mc:AlternateContent>
  <xr:revisionPtr revIDLastSave="0" documentId="13_ncr:1_{71622FD4-6AD1-4E07-85BD-D0881B6BCC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за 3кв (знач)" sheetId="1" r:id="rId1"/>
  </sheets>
  <externalReferences>
    <externalReference r:id="rId2"/>
  </externalReferences>
  <definedNames>
    <definedName name="Z_45E65B12_6083_4FBC_A396_3C966EEECF1B_.wvu.Cols" localSheetId="0" hidden="1">'за 3кв (знач)'!#REF!</definedName>
    <definedName name="Z_45E65B12_6083_4FBC_A396_3C966EEECF1B_.wvu.PrintArea" localSheetId="0" hidden="1">'за 3кв (знач)'!#REF!</definedName>
    <definedName name="Z_45E65B12_6083_4FBC_A396_3C966EEECF1B_.wvu.PrintTitles" localSheetId="0" hidden="1">'за 3кв (знач)'!#REF!</definedName>
    <definedName name="Z_77C92D20_2440_4D29_B26F_5A8CF1051808_.wvu.Cols" localSheetId="0" hidden="1">'за 3кв (знач)'!#REF!</definedName>
    <definedName name="Z_C7946261_4A6F_4153_AD13_09AB32A67C58_.wvu.Cols" localSheetId="0" hidden="1">'за 3кв (знач)'!#REF!</definedName>
    <definedName name="Z_C7946261_4A6F_4153_AD13_09AB32A67C58_.wvu.PrintArea" localSheetId="0" hidden="1">'за 3кв (знач)'!#REF!</definedName>
    <definedName name="Z_C7946261_4A6F_4153_AD13_09AB32A67C58_.wvu.PrintTitles" localSheetId="0" hidden="1">'за 3кв (знач)'!#REF!</definedName>
    <definedName name="Z_C9336162_26E9_4667_8BD1_FA652B06E626_.wvu.Cols" localSheetId="0" hidden="1">'за 3кв (знач)'!#REF!</definedName>
    <definedName name="Z_C9336162_26E9_4667_8BD1_FA652B06E626_.wvu.PrintArea" localSheetId="0" hidden="1">'за 3кв (знач)'!#REF!</definedName>
    <definedName name="Z_C9336162_26E9_4667_8BD1_FA652B06E626_.wvu.PrintTitles" localSheetId="0" hidden="1">'за 3кв (знач)'!#REF!</definedName>
    <definedName name="_xlnm.Print_Area" localSheetId="0">'за 3кв (знач)'!#REF!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H8" i="1"/>
  <c r="F7" i="1"/>
  <c r="H7" i="1" s="1"/>
  <c r="I7" i="1" s="1"/>
  <c r="F5" i="1"/>
  <c r="H11" i="1" l="1"/>
  <c r="G11" i="1"/>
  <c r="G7" i="1"/>
  <c r="G5" i="1"/>
  <c r="G10" i="1"/>
  <c r="H10" i="1"/>
  <c r="H5" i="1"/>
  <c r="I5" i="1" s="1"/>
  <c r="G8" i="1"/>
</calcChain>
</file>

<file path=xl/sharedStrings.xml><?xml version="1.0" encoding="utf-8"?>
<sst xmlns="http://schemas.openxmlformats.org/spreadsheetml/2006/main" count="33" uniqueCount="28">
  <si>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</si>
  <si>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</si>
  <si>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</si>
  <si>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</si>
  <si>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</si>
  <si>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</si>
  <si>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</si>
  <si>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</si>
  <si>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</si>
  <si>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</si>
  <si>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</si>
  <si>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</si>
  <si>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</si>
  <si>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</si>
  <si>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</si>
  <si>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</si>
  <si>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</si>
  <si>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-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</si>
  <si>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</si>
  <si>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</si>
  <si>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</si>
  <si>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</si>
  <si>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</si>
  <si>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</si>
  <si>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</si>
  <si>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</si>
  <si>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110/10/11</t>
  </si>
  <si>
    <t xml:space="preserve">Информация о пропускной способности собственных линий электропередачи и свободном объеме электрической мощности подстанций ПС-11А (АЗИ) и ПС-12А (БАК)
 ТОО "ИЗА"  по замерам с 20.02.22 по 20.12.2022 года,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</si>
</sst>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4" fillId="0" borderId="0" xfId="3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" fontId="4" fillId="0" borderId="0" xfId="3" applyNumberFormat="1" applyFont="1" applyFill="1" applyAlignment="1">
      <alignment vertical="center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164" fontId="7" fillId="0" borderId="1" xfId="3" applyNumberFormat="1" applyFont="1" applyFill="1" applyBorder="1" applyAlignment="1">
      <alignment horizontal="center" vertical="center"/>
    </xf>
    <xf numFmtId="2" fontId="7" fillId="0" borderId="1" xfId="3" applyNumberFormat="1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4" xfId="3" xr:uid="{00000000-0005-0000-0000-000002000000}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8;&#1093;&#1080;&#1074;\&#1048;&#1085;&#1090;&#1077;&#1088;&#1085;&#1077;&#1090;-&#1089;&#1072;&#1081;&#1090;\2022\&#1053;&#1072;&#1083;&#1080;&#1095;&#1080;&#1077;%20&#1089;&#1074;&#1086;&#1073;&#1086;&#1076;&#1085;&#1099;&#1093;%20&#1084;&#1086;&#1097;&#1085;&#1086;&#1089;&#1090;&#1077;&#1081;\3%20&#1082;&#1074;&#1072;&#1088;&#1090;&#1072;&#1083;\&#1089;%20&#1092;&#1086;&#1088;&#1084;-&#1086;&#1081;%20&#1053;&#1072;&#1083;&#1080;&#1095;&#1080;&#1077;%20&#1089;&#1074;&#1086;&#107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15.12.2021г."/>
      <sheetName val="за 1кв"/>
      <sheetName val="за 1кв (готов)"/>
      <sheetName val="за 1кв (оконч знач)"/>
      <sheetName val="за 2кв"/>
      <sheetName val="за 2кв (готов)"/>
      <sheetName val="за 2кв (знач)"/>
      <sheetName val="за 3кв"/>
      <sheetName val="за 3кв (готов)"/>
      <sheetName val="за 3кв (знач)"/>
    </sheetNames>
    <sheetDataSet>
      <sheetData sheetId="0" refreshError="1">
        <row r="9">
          <cell r="K9">
            <v>49.2</v>
          </cell>
        </row>
        <row r="30">
          <cell r="K30">
            <v>9.9</v>
          </cell>
        </row>
        <row r="31">
          <cell r="K31">
            <v>8.65</v>
          </cell>
        </row>
        <row r="32">
          <cell r="K32">
            <v>21.07</v>
          </cell>
        </row>
        <row r="33">
          <cell r="K33">
            <v>22.78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1"/>
  <sheetViews>
    <sheetView showGridLines="0" tabSelected="1" view="pageBreakPreview" zoomScale="145" zoomScaleNormal="70" zoomScaleSheetLayoutView="145" workbookViewId="0">
      <selection activeCell="L2" sqref="L2"/>
    </sheetView>
  </sheetViews>
  <sheetFormatPr defaultRowHeight="12.75" x14ac:dyDescent="0.25"/>
  <cols>
    <col min="1" max="1" width="4.7109375" style="1" customWidth="1"/>
    <col min="2" max="2" width="9.28515625" style="1" bestFit="1" customWidth="1"/>
    <col min="3" max="3" width="18.7109375" style="1" customWidth="1"/>
    <col min="4" max="4" width="12.140625" style="1" customWidth="1"/>
    <col min="5" max="5" width="9.42578125" style="1" bestFit="1" customWidth="1"/>
    <col min="6" max="6" width="10.7109375" style="1" bestFit="1" customWidth="1"/>
    <col min="7" max="7" width="11" style="1" customWidth="1"/>
    <col min="8" max="8" width="12.5703125" style="1" customWidth="1"/>
    <col min="9" max="9" width="11.85546875" style="1" customWidth="1"/>
    <col min="10" max="10" width="28.7109375" style="7" customWidth="1"/>
    <col min="11" max="16384" width="9.140625" style="1"/>
  </cols>
  <sheetData>
    <row r="1" spans="1:10" ht="85.5" customHeight="1" x14ac:dyDescent="0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89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spans="1:10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5">
        <v>10</v>
      </c>
    </row>
    <row r="4" spans="1:10" ht="27.75" customHeight="1" x14ac:dyDescent="0.25">
      <c r="B4" s="6" t="s">
        <v>10</v>
      </c>
      <c r="C4" s="14"/>
      <c r="E4" s="12"/>
    </row>
    <row r="5" spans="1:10" ht="25.5" hidden="1" customHeight="1" x14ac:dyDescent="0.25">
      <c r="A5" s="4">
        <v>1</v>
      </c>
      <c r="B5" s="4" t="s">
        <v>11</v>
      </c>
      <c r="C5" s="8" t="s">
        <v>12</v>
      </c>
      <c r="D5" s="4" t="s">
        <v>13</v>
      </c>
      <c r="E5" s="9">
        <v>40</v>
      </c>
      <c r="F5" s="13">
        <f>'[1]Загрузка 15.12.2021г.'!$K$30+'[1]Загрузка 15.12.2021г.'!$K$31</f>
        <v>18.55</v>
      </c>
      <c r="G5" s="11">
        <f>F5/(E5*0.92)</f>
        <v>0.50407608695652173</v>
      </c>
      <c r="H5" s="4">
        <f>F5*0.1</f>
        <v>1.8550000000000002</v>
      </c>
      <c r="I5" s="10">
        <f>IF((E5*0.92-F5-H5)&gt;0,(E5*0.92-F5-H5),0)</f>
        <v>16.395000000000003</v>
      </c>
      <c r="J5" s="3"/>
    </row>
    <row r="6" spans="1:10" s="22" customFormat="1" ht="25.5" hidden="1" customHeight="1" x14ac:dyDescent="0.25">
      <c r="A6" s="15">
        <v>2</v>
      </c>
      <c r="B6" s="15" t="s">
        <v>14</v>
      </c>
      <c r="C6" s="16" t="s">
        <v>15</v>
      </c>
      <c r="D6" s="15" t="s">
        <v>16</v>
      </c>
      <c r="E6" s="17">
        <v>40</v>
      </c>
      <c r="F6" s="18" t="s">
        <v>17</v>
      </c>
      <c r="G6" s="19" t="s">
        <v>17</v>
      </c>
      <c r="H6" s="15" t="s">
        <v>17</v>
      </c>
      <c r="I6" s="20"/>
      <c r="J6" s="21"/>
    </row>
    <row r="7" spans="1:10" ht="25.5" hidden="1" customHeight="1" x14ac:dyDescent="0.25">
      <c r="A7" s="4">
        <v>3</v>
      </c>
      <c r="B7" s="4" t="s">
        <v>18</v>
      </c>
      <c r="C7" s="8" t="s">
        <v>19</v>
      </c>
      <c r="D7" s="4" t="s">
        <v>16</v>
      </c>
      <c r="E7" s="9">
        <v>40</v>
      </c>
      <c r="F7" s="13">
        <f>'[1]Загрузка 15.12.2021г.'!$K$32+'[1]Загрузка 15.12.2021г.'!$K$33</f>
        <v>43.85</v>
      </c>
      <c r="G7" s="11">
        <f t="shared" ref="G7:G10" si="0">F7/(E7*0.92)</f>
        <v>1.1915760869565217</v>
      </c>
      <c r="H7" s="4">
        <f t="shared" ref="H7:H10" si="1">F7*0.1</f>
        <v>4.3850000000000007</v>
      </c>
      <c r="I7" s="10">
        <f t="shared" ref="I7" si="2">IF((E7*0.92-F7-H7)&gt;0,(E7*0.92-F7-H7),0)</f>
        <v>0</v>
      </c>
      <c r="J7" s="3" t="s">
        <v>20</v>
      </c>
    </row>
    <row r="8" spans="1:10" ht="25.5" customHeight="1" x14ac:dyDescent="0.25">
      <c r="A8" s="24">
        <v>1</v>
      </c>
      <c r="B8" s="24" t="s">
        <v>21</v>
      </c>
      <c r="C8" s="26" t="s">
        <v>22</v>
      </c>
      <c r="D8" s="4" t="s">
        <v>23</v>
      </c>
      <c r="E8" s="9">
        <v>63</v>
      </c>
      <c r="F8" s="13">
        <v>8.5</v>
      </c>
      <c r="G8" s="11">
        <f t="shared" si="0"/>
        <v>0.14665286404416839</v>
      </c>
      <c r="H8" s="4">
        <f t="shared" si="1"/>
        <v>0.85000000000000009</v>
      </c>
      <c r="I8" s="10">
        <v>41</v>
      </c>
      <c r="J8" s="3"/>
    </row>
    <row r="9" spans="1:10" ht="25.5" customHeight="1" x14ac:dyDescent="0.25">
      <c r="A9" s="25"/>
      <c r="B9" s="25"/>
      <c r="C9" s="27"/>
      <c r="D9" s="4" t="s">
        <v>26</v>
      </c>
      <c r="E9" s="9">
        <v>63</v>
      </c>
      <c r="F9" s="13">
        <v>6.5</v>
      </c>
      <c r="G9" s="11">
        <f t="shared" ref="G9" si="3">F9/(E9*0.92)</f>
        <v>0.11214630779848171</v>
      </c>
      <c r="H9" s="4">
        <f t="shared" ref="H9" si="4">F9*0.1</f>
        <v>0.65</v>
      </c>
      <c r="I9" s="10">
        <v>43</v>
      </c>
      <c r="J9" s="3"/>
    </row>
    <row r="10" spans="1:10" ht="25.5" customHeight="1" x14ac:dyDescent="0.25">
      <c r="A10" s="24">
        <v>2</v>
      </c>
      <c r="B10" s="24" t="s">
        <v>24</v>
      </c>
      <c r="C10" s="26" t="s">
        <v>25</v>
      </c>
      <c r="D10" s="4" t="s">
        <v>23</v>
      </c>
      <c r="E10" s="9">
        <v>63</v>
      </c>
      <c r="F10" s="13">
        <v>12</v>
      </c>
      <c r="G10" s="11">
        <f t="shared" si="0"/>
        <v>0.20703933747412007</v>
      </c>
      <c r="H10" s="4">
        <f t="shared" si="1"/>
        <v>1.2000000000000002</v>
      </c>
      <c r="I10" s="10">
        <v>38</v>
      </c>
      <c r="J10" s="3"/>
    </row>
    <row r="11" spans="1:10" ht="25.5" customHeight="1" x14ac:dyDescent="0.25">
      <c r="A11" s="25"/>
      <c r="B11" s="25"/>
      <c r="C11" s="27"/>
      <c r="D11" s="4" t="s">
        <v>23</v>
      </c>
      <c r="E11" s="9">
        <v>63</v>
      </c>
      <c r="F11" s="13">
        <v>8</v>
      </c>
      <c r="G11" s="11">
        <f t="shared" ref="G11" si="5">F11/(E11*0.92)</f>
        <v>0.13802622498274672</v>
      </c>
      <c r="H11" s="4">
        <f t="shared" ref="H11" si="6">F11*0.1</f>
        <v>0.8</v>
      </c>
      <c r="I11" s="10">
        <v>42</v>
      </c>
      <c r="J11" s="3"/>
    </row>
  </sheetData>
  <mergeCells count="7">
    <mergeCell ref="A1:J1"/>
    <mergeCell ref="A8:A9"/>
    <mergeCell ref="B8:B9"/>
    <mergeCell ref="C8:C9"/>
    <mergeCell ref="A10:A11"/>
    <mergeCell ref="B10:B11"/>
    <mergeCell ref="C10:C11"/>
  </mergeCells>
  <phoneticPr fontId="8" type="noConversion"/>
  <conditionalFormatting sqref="G5:G10">
    <cfRule type="cellIs" dxfId="1" priority="3" operator="greaterThan">
      <formula>1</formula>
    </cfRule>
  </conditionalFormatting>
  <conditionalFormatting sqref="G11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3кв (знач)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Серенова Алтынай</dc:creator>
  <cp:lastModifiedBy>Дулат</cp:lastModifiedBy>
  <dcterms:created xsi:type="dcterms:W3CDTF">2022-10-19T03:47:23Z</dcterms:created>
  <dcterms:modified xsi:type="dcterms:W3CDTF">2022-12-21T08:30:21Z</dcterms:modified>
</cp:coreProperties>
</file>